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ucetic\Desktop\My Documents\D\my document\2024\ŽUPANIJE_godišnji_izvještaji\"/>
    </mc:Choice>
  </mc:AlternateContent>
  <xr:revisionPtr revIDLastSave="0" documentId="8_{8DCC5EC1-3C29-432F-835B-E7204861486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ferentna stranica" sheetId="1" r:id="rId1"/>
    <sheet name="FINANCIJSKI IZVJEŠTAJ" sheetId="2" r:id="rId2"/>
  </sheets>
  <definedNames>
    <definedName name="_xlnm.Print_Area" localSheetId="0">'Referentna stranica'!$A$2:$I$26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C20" i="2"/>
  <c r="C37" i="2"/>
  <c r="C45" i="2" l="1"/>
  <c r="C44" i="2" s="1"/>
  <c r="C27" i="2"/>
  <c r="C15" i="2"/>
  <c r="C49" i="2"/>
  <c r="C10" i="2"/>
  <c r="C8" i="2"/>
  <c r="C14" i="2" l="1"/>
  <c r="C9" i="2" s="1"/>
  <c r="C51" i="2" s="1"/>
</calcChain>
</file>

<file path=xl/sharedStrings.xml><?xml version="1.0" encoding="utf-8"?>
<sst xmlns="http://schemas.openxmlformats.org/spreadsheetml/2006/main" count="80" uniqueCount="77">
  <si>
    <t>Osnovni podaci obveznika</t>
  </si>
  <si>
    <t>Adresa (mjesto, ulica, br.)</t>
  </si>
  <si>
    <t>OIB</t>
  </si>
  <si>
    <t>RKP</t>
  </si>
  <si>
    <t>Mjeseci</t>
  </si>
  <si>
    <t>1.-12.</t>
  </si>
  <si>
    <t>Prosječan br. zaposl.</t>
  </si>
  <si>
    <t>Godina</t>
  </si>
  <si>
    <t>Utrošena sredstva</t>
  </si>
  <si>
    <t>Doznačena sredstva</t>
  </si>
  <si>
    <t>Kontakt podaci</t>
  </si>
  <si>
    <t>Osoba za kontaktiranje</t>
  </si>
  <si>
    <t>Telefon</t>
  </si>
  <si>
    <t>Adresa e-pošte za kontakt</t>
  </si>
  <si>
    <t>Zakonski predstavnik</t>
  </si>
  <si>
    <t>Naziv županije</t>
  </si>
  <si>
    <t>Višak/manjak</t>
  </si>
  <si>
    <t xml:space="preserve">
___________________________ 
(potpis odgovorne osobe)
</t>
  </si>
  <si>
    <t>Izvještajno razdoblje</t>
  </si>
  <si>
    <t>Prosječan broj službenika i namještenika u punom radnom vremenu svih 12 mjeseci</t>
  </si>
  <si>
    <t>Prosječan broj službenika i namještenika u nepunom radnom vremenu svih 12 mjeseci</t>
  </si>
  <si>
    <t>Ukupan prosječan broj službenika i namještenika koji rade na poslovima državne uprave povjerenima jedinicama područne (regionalne) samouprave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</si>
  <si>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</si>
  <si>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</si>
  <si>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</si>
  <si>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</si>
  <si>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</si>
  <si>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</si>
  <si>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</si>
  <si>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</si>
  <si>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</si>
  <si>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</si>
  <si>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</si>
  <si>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</si>
  <si>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</si>
  <si>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</si>
  <si>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</si>
  <si>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</si>
  <si>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</si>
  <si>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</si>
  <si>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</si>
  <si>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</si>
  <si>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</si>
  <si>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</si>
  <si>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</si>
  <si>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</si>
  <si>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</si>
  <si>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</si>
  <si>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</si>
  <si>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</si>
  <si>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</si>
  <si>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</si>
  <si>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</si>
  <si>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</si>
  <si>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</si>
  <si>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</si>
  <si>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</si>
  <si>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</si>
  <si>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Prihodi poslovanja</t>
  </si>
  <si>
    <t>Ukupno doznačena sredstva za izvještajno razdoblje</t>
  </si>
  <si>
    <t>Razlika između prihoda i rashoda</t>
  </si>
  <si>
    <t>Podaci iz FINANCIJSKOG IZVJEŠTAJA</t>
  </si>
  <si>
    <t>Razdoblje za koje se podnosi financijski izvještaj</t>
  </si>
  <si>
    <t>Reprezentacija</t>
  </si>
  <si>
    <t>Članarine i norme</t>
  </si>
  <si>
    <t>Službena, radna i zaštitna odjeća i obuća</t>
  </si>
  <si>
    <t>2023.</t>
  </si>
  <si>
    <t>KARLOVAČKA ŽUPANIJA</t>
  </si>
  <si>
    <t>01.01.-31.12.2023.</t>
  </si>
  <si>
    <t>KARLOVAC, A.VRANICZANYA 2</t>
  </si>
  <si>
    <t>Maria Stojković, univ.spec.oec</t>
  </si>
  <si>
    <t>047/666-119</t>
  </si>
  <si>
    <t>financije@kazup.hr</t>
  </si>
  <si>
    <t>Martina Furdek - Hajdin, dipl.ing.arh</t>
  </si>
  <si>
    <t>MJESTO: Karlovac</t>
  </si>
  <si>
    <t>Godišnji izvještaj o utrošku sredstava doznačenih za razdoblje: 01.01. - 31.12.2023.</t>
  </si>
  <si>
    <t>DATUM POPUNJAVANJA: 16.01.2024.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</si>
</sst>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color rgb="FF0000FF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wrapText="1"/>
    </xf>
    <xf numFmtId="0" fontId="2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horizontal="right" vertical="center" wrapText="1"/>
    </xf>
    <xf numFmtId="4" fontId="2" fillId="4" borderId="20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" xfId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ije@kazup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workbookViewId="0">
      <selection activeCell="M24" sqref="M24"/>
    </sheetView>
  </sheetViews>
  <sheetFormatPr defaultRowHeight="15" x14ac:dyDescent="0.25"/>
  <cols>
    <col min="1" max="1" width="24.28515625" customWidth="1"/>
    <col min="9" max="9" width="10.28515625" customWidth="1"/>
  </cols>
  <sheetData>
    <row r="1" spans="1:9" ht="15.75" thickBot="1" x14ac:dyDescent="0.3"/>
    <row r="2" spans="1:9" ht="15" customHeight="1" x14ac:dyDescent="0.25">
      <c r="A2" s="33" t="s">
        <v>75</v>
      </c>
      <c r="B2" s="34"/>
      <c r="C2" s="34"/>
      <c r="D2" s="34"/>
      <c r="E2" s="34"/>
      <c r="F2" s="34"/>
      <c r="G2" s="34"/>
      <c r="H2" s="34"/>
      <c r="I2" s="35"/>
    </row>
    <row r="3" spans="1:9" ht="27.75" customHeight="1" thickBot="1" x14ac:dyDescent="0.3">
      <c r="A3" s="36"/>
      <c r="B3" s="37"/>
      <c r="C3" s="37"/>
      <c r="D3" s="37"/>
      <c r="E3" s="37"/>
      <c r="F3" s="37"/>
      <c r="G3" s="37"/>
      <c r="H3" s="37"/>
      <c r="I3" s="38"/>
    </row>
    <row r="4" spans="1:9" ht="15.75" thickBot="1" x14ac:dyDescent="0.3"/>
    <row r="5" spans="1:9" ht="15.75" thickBot="1" x14ac:dyDescent="0.3">
      <c r="A5" s="39" t="s">
        <v>0</v>
      </c>
      <c r="B5" s="40"/>
      <c r="C5" s="40"/>
      <c r="D5" s="40"/>
      <c r="E5" s="40"/>
      <c r="F5" s="40"/>
      <c r="G5" s="40"/>
      <c r="H5" s="40"/>
      <c r="I5" s="41"/>
    </row>
    <row r="6" spans="1:9" ht="21" customHeight="1" thickBot="1" x14ac:dyDescent="0.3">
      <c r="A6" s="1" t="s">
        <v>15</v>
      </c>
      <c r="B6" s="49" t="s">
        <v>67</v>
      </c>
      <c r="C6" s="50"/>
      <c r="D6" s="50"/>
      <c r="E6" s="50"/>
      <c r="F6" s="50"/>
      <c r="G6" s="50"/>
      <c r="H6" s="50"/>
      <c r="I6" s="51"/>
    </row>
    <row r="7" spans="1:9" ht="21.75" customHeight="1" thickBot="1" x14ac:dyDescent="0.3">
      <c r="A7" s="1" t="s">
        <v>1</v>
      </c>
      <c r="B7" s="49" t="s">
        <v>69</v>
      </c>
      <c r="C7" s="50"/>
      <c r="D7" s="50"/>
      <c r="E7" s="50"/>
      <c r="F7" s="50"/>
      <c r="G7" s="50"/>
      <c r="H7" s="50"/>
      <c r="I7" s="51"/>
    </row>
    <row r="8" spans="1:9" ht="19.5" customHeight="1" thickBot="1" x14ac:dyDescent="0.3">
      <c r="A8" s="1" t="s">
        <v>2</v>
      </c>
      <c r="B8" s="49">
        <v>65050537368</v>
      </c>
      <c r="C8" s="50"/>
      <c r="D8" s="50"/>
      <c r="E8" s="50"/>
      <c r="F8" s="51"/>
      <c r="G8" s="3" t="s">
        <v>3</v>
      </c>
      <c r="H8" s="49">
        <v>26910</v>
      </c>
      <c r="I8" s="51"/>
    </row>
    <row r="9" spans="1:9" ht="30" customHeight="1" thickBot="1" x14ac:dyDescent="0.3">
      <c r="A9" s="39" t="s">
        <v>62</v>
      </c>
      <c r="B9" s="40"/>
      <c r="C9" s="41"/>
      <c r="D9" s="52"/>
      <c r="E9" s="39" t="s">
        <v>61</v>
      </c>
      <c r="F9" s="40"/>
      <c r="G9" s="40"/>
      <c r="H9" s="40"/>
      <c r="I9" s="41"/>
    </row>
    <row r="10" spans="1:9" ht="15.75" thickBot="1" x14ac:dyDescent="0.3">
      <c r="A10" s="1" t="s">
        <v>4</v>
      </c>
      <c r="B10" s="49" t="s">
        <v>5</v>
      </c>
      <c r="C10" s="51"/>
      <c r="D10" s="53"/>
      <c r="E10" s="55" t="s">
        <v>6</v>
      </c>
      <c r="F10" s="56"/>
      <c r="G10" s="57"/>
      <c r="H10" s="49">
        <v>82</v>
      </c>
      <c r="I10" s="51"/>
    </row>
    <row r="11" spans="1:9" ht="15.75" thickBot="1" x14ac:dyDescent="0.3">
      <c r="A11" s="1" t="s">
        <v>7</v>
      </c>
      <c r="B11" s="49" t="s">
        <v>66</v>
      </c>
      <c r="C11" s="51"/>
      <c r="D11" s="53"/>
      <c r="E11" s="55" t="s">
        <v>8</v>
      </c>
      <c r="F11" s="56"/>
      <c r="G11" s="57"/>
      <c r="H11" s="45">
        <v>1682730.39</v>
      </c>
      <c r="I11" s="46"/>
    </row>
    <row r="12" spans="1:9" ht="15.75" thickBot="1" x14ac:dyDescent="0.3">
      <c r="A12" s="61"/>
      <c r="B12" s="61"/>
      <c r="C12" s="61"/>
      <c r="D12" s="53"/>
      <c r="E12" s="55" t="s">
        <v>9</v>
      </c>
      <c r="F12" s="56"/>
      <c r="G12" s="57"/>
      <c r="H12" s="45">
        <v>1645763</v>
      </c>
      <c r="I12" s="46"/>
    </row>
    <row r="13" spans="1:9" ht="15.75" thickBot="1" x14ac:dyDescent="0.3">
      <c r="A13" s="62"/>
      <c r="B13" s="62"/>
      <c r="C13" s="62"/>
      <c r="D13" s="54"/>
      <c r="E13" s="55" t="s">
        <v>16</v>
      </c>
      <c r="F13" s="56"/>
      <c r="G13" s="57"/>
      <c r="H13" s="47">
        <f>SUM(H12-H11)</f>
        <v>-36967.389999999898</v>
      </c>
      <c r="I13" s="48"/>
    </row>
    <row r="14" spans="1:9" ht="15.75" thickBot="1" x14ac:dyDescent="0.3">
      <c r="A14" s="39" t="s">
        <v>10</v>
      </c>
      <c r="B14" s="40"/>
      <c r="C14" s="40"/>
      <c r="D14" s="40"/>
      <c r="E14" s="40"/>
      <c r="F14" s="40"/>
      <c r="G14" s="40"/>
      <c r="H14" s="40"/>
      <c r="I14" s="41"/>
    </row>
    <row r="15" spans="1:9" ht="27" customHeight="1" thickBot="1" x14ac:dyDescent="0.3">
      <c r="A15" s="1" t="s">
        <v>11</v>
      </c>
      <c r="B15" s="49" t="s">
        <v>70</v>
      </c>
      <c r="C15" s="50"/>
      <c r="D15" s="50"/>
      <c r="E15" s="50"/>
      <c r="F15" s="50"/>
      <c r="G15" s="50"/>
      <c r="H15" s="50"/>
      <c r="I15" s="51"/>
    </row>
    <row r="16" spans="1:9" ht="27" customHeight="1" thickBot="1" x14ac:dyDescent="0.3">
      <c r="A16" s="1" t="s">
        <v>12</v>
      </c>
      <c r="B16" s="49" t="s">
        <v>71</v>
      </c>
      <c r="C16" s="50"/>
      <c r="D16" s="50"/>
      <c r="E16" s="50"/>
      <c r="F16" s="50"/>
      <c r="G16" s="50"/>
      <c r="H16" s="50"/>
      <c r="I16" s="51"/>
    </row>
    <row r="17" spans="1:13" ht="27" customHeight="1" thickBot="1" x14ac:dyDescent="0.3">
      <c r="A17" s="1" t="s">
        <v>13</v>
      </c>
      <c r="B17" s="58" t="s">
        <v>72</v>
      </c>
      <c r="C17" s="59"/>
      <c r="D17" s="59"/>
      <c r="E17" s="59"/>
      <c r="F17" s="59"/>
      <c r="G17" s="59"/>
      <c r="H17" s="59"/>
      <c r="I17" s="60"/>
      <c r="M17" s="13"/>
    </row>
    <row r="18" spans="1:13" ht="27" customHeight="1" thickBot="1" x14ac:dyDescent="0.3">
      <c r="A18" s="1" t="s">
        <v>14</v>
      </c>
      <c r="B18" s="49" t="s">
        <v>73</v>
      </c>
      <c r="C18" s="50"/>
      <c r="D18" s="50"/>
      <c r="E18" s="50"/>
      <c r="F18" s="50"/>
      <c r="G18" s="50"/>
      <c r="H18" s="50"/>
      <c r="I18" s="51"/>
    </row>
    <row r="19" spans="1:13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13" x14ac:dyDescent="0.25">
      <c r="A20" s="43"/>
      <c r="B20" s="43"/>
      <c r="C20" s="43"/>
      <c r="D20" s="43"/>
      <c r="E20" s="43"/>
      <c r="F20" s="43"/>
      <c r="G20" s="43"/>
      <c r="H20" s="43"/>
      <c r="I20" s="43"/>
    </row>
    <row r="21" spans="1:13" ht="21.75" customHeight="1" x14ac:dyDescent="0.25">
      <c r="A21" s="32" t="s">
        <v>76</v>
      </c>
      <c r="B21" s="32"/>
      <c r="C21" s="32"/>
      <c r="D21" s="32"/>
      <c r="E21" s="32"/>
      <c r="F21" s="32"/>
      <c r="G21" s="32"/>
      <c r="H21" s="32"/>
      <c r="I21" s="32"/>
    </row>
    <row r="22" spans="1:13" ht="21.75" customHeight="1" x14ac:dyDescent="0.25">
      <c r="A22" s="32" t="s">
        <v>74</v>
      </c>
      <c r="B22" s="32"/>
      <c r="C22" s="32"/>
      <c r="D22" s="32"/>
      <c r="E22" s="32"/>
      <c r="F22" s="32"/>
      <c r="G22" s="32"/>
      <c r="H22" s="32"/>
      <c r="I22" s="32"/>
    </row>
    <row r="23" spans="1:13" x14ac:dyDescent="0.25">
      <c r="A23" s="43"/>
      <c r="B23" s="43"/>
      <c r="C23" s="43"/>
      <c r="D23" s="44" t="s">
        <v>17</v>
      </c>
      <c r="E23" s="43"/>
      <c r="F23" s="43"/>
      <c r="G23" s="43"/>
      <c r="H23" s="43"/>
      <c r="I23" s="43"/>
      <c r="J23" s="10"/>
      <c r="K23" s="7"/>
    </row>
    <row r="24" spans="1:13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11"/>
      <c r="K24" s="8"/>
    </row>
    <row r="25" spans="1:13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11"/>
      <c r="K25" s="8"/>
    </row>
    <row r="26" spans="1:13" ht="31.5" customHeigh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11"/>
      <c r="K26" s="8"/>
    </row>
    <row r="27" spans="1:13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11"/>
      <c r="K27" s="8"/>
    </row>
    <row r="28" spans="1:13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12"/>
      <c r="K28" s="9"/>
    </row>
    <row r="29" spans="1:13" x14ac:dyDescent="0.25">
      <c r="A29" s="43"/>
      <c r="B29" s="43"/>
      <c r="C29" s="43"/>
      <c r="D29" s="43"/>
      <c r="E29" s="43"/>
      <c r="F29" s="43"/>
      <c r="G29" s="43"/>
      <c r="H29" s="43"/>
      <c r="I29" s="43"/>
    </row>
    <row r="30" spans="1:13" x14ac:dyDescent="0.25">
      <c r="A30" s="43"/>
      <c r="B30" s="43"/>
      <c r="C30" s="43"/>
      <c r="D30" s="43"/>
      <c r="E30" s="43"/>
      <c r="F30" s="43"/>
      <c r="G30" s="43"/>
      <c r="H30" s="43"/>
      <c r="I30" s="43"/>
    </row>
    <row r="31" spans="1:13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13" x14ac:dyDescent="0.25">
      <c r="A32" s="43"/>
      <c r="B32" s="43"/>
      <c r="C32" s="43"/>
      <c r="D32" s="43"/>
      <c r="E32" s="43"/>
      <c r="F32" s="43"/>
      <c r="G32" s="43"/>
      <c r="H32" s="43"/>
      <c r="I32" s="43"/>
    </row>
    <row r="33" spans="1:9" x14ac:dyDescent="0.25">
      <c r="A33" s="43"/>
      <c r="B33" s="43"/>
      <c r="C33" s="43"/>
      <c r="D33" s="43"/>
      <c r="E33" s="43"/>
      <c r="F33" s="43"/>
      <c r="G33" s="43"/>
      <c r="H33" s="43"/>
      <c r="I33" s="43"/>
    </row>
    <row r="34" spans="1:9" x14ac:dyDescent="0.25">
      <c r="A34" s="43"/>
      <c r="B34" s="43"/>
      <c r="C34" s="43"/>
      <c r="D34" s="43"/>
      <c r="E34" s="43"/>
      <c r="F34" s="43"/>
      <c r="G34" s="43"/>
      <c r="H34" s="43"/>
      <c r="I34" s="43"/>
    </row>
    <row r="35" spans="1:9" x14ac:dyDescent="0.25">
      <c r="A35" s="43"/>
      <c r="B35" s="43"/>
      <c r="C35" s="43"/>
      <c r="D35" s="43"/>
      <c r="E35" s="43"/>
      <c r="F35" s="43"/>
      <c r="G35" s="43"/>
      <c r="H35" s="43"/>
      <c r="I35" s="43"/>
    </row>
    <row r="36" spans="1:9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x14ac:dyDescent="0.25">
      <c r="A37" s="43"/>
      <c r="B37" s="43"/>
      <c r="C37" s="43"/>
      <c r="D37" s="43"/>
      <c r="E37" s="43"/>
      <c r="F37" s="43"/>
      <c r="G37" s="43"/>
      <c r="H37" s="43"/>
      <c r="I37" s="43"/>
    </row>
    <row r="38" spans="1:9" x14ac:dyDescent="0.25">
      <c r="A38" s="43"/>
      <c r="B38" s="43"/>
      <c r="C38" s="43"/>
      <c r="D38" s="43"/>
      <c r="E38" s="43"/>
      <c r="F38" s="43"/>
      <c r="G38" s="43"/>
      <c r="H38" s="43"/>
      <c r="I38" s="43"/>
    </row>
    <row r="39" spans="1:9" x14ac:dyDescent="0.25">
      <c r="A39" s="43"/>
      <c r="B39" s="43"/>
      <c r="C39" s="43"/>
      <c r="D39" s="43"/>
      <c r="E39" s="43"/>
      <c r="F39" s="43"/>
      <c r="G39" s="43"/>
      <c r="H39" s="43"/>
      <c r="I39" s="43"/>
    </row>
    <row r="40" spans="1:9" x14ac:dyDescent="0.25">
      <c r="A40" s="43"/>
      <c r="B40" s="43"/>
      <c r="C40" s="43"/>
      <c r="D40" s="43"/>
      <c r="E40" s="43"/>
      <c r="F40" s="43"/>
      <c r="G40" s="43"/>
      <c r="H40" s="43"/>
      <c r="I40" s="43"/>
    </row>
    <row r="41" spans="1:9" x14ac:dyDescent="0.25">
      <c r="A41" s="43"/>
      <c r="B41" s="43"/>
      <c r="C41" s="43"/>
      <c r="D41" s="43"/>
      <c r="E41" s="43"/>
      <c r="F41" s="43"/>
      <c r="G41" s="43"/>
      <c r="H41" s="43"/>
      <c r="I41" s="43"/>
    </row>
    <row r="42" spans="1:9" x14ac:dyDescent="0.25">
      <c r="A42" s="43"/>
      <c r="B42" s="43"/>
      <c r="C42" s="43"/>
      <c r="D42" s="43"/>
      <c r="E42" s="43"/>
      <c r="F42" s="43"/>
      <c r="G42" s="43"/>
      <c r="H42" s="43"/>
      <c r="I42" s="43"/>
    </row>
    <row r="43" spans="1:9" x14ac:dyDescent="0.25">
      <c r="A43" s="43"/>
      <c r="B43" s="43"/>
      <c r="C43" s="43"/>
      <c r="D43" s="43"/>
      <c r="E43" s="43"/>
      <c r="F43" s="43"/>
      <c r="G43" s="43"/>
      <c r="H43" s="43"/>
      <c r="I43" s="43"/>
    </row>
    <row r="44" spans="1:9" x14ac:dyDescent="0.25">
      <c r="A44" s="43"/>
      <c r="B44" s="43"/>
      <c r="C44" s="43"/>
      <c r="D44" s="43"/>
      <c r="E44" s="43"/>
      <c r="F44" s="43"/>
      <c r="G44" s="43"/>
      <c r="H44" s="43"/>
      <c r="I44" s="43"/>
    </row>
    <row r="45" spans="1:9" x14ac:dyDescent="0.25">
      <c r="A45" s="43"/>
      <c r="B45" s="43"/>
      <c r="C45" s="43"/>
      <c r="D45" s="43"/>
      <c r="E45" s="43"/>
      <c r="F45" s="43"/>
      <c r="G45" s="43"/>
      <c r="H45" s="43"/>
      <c r="I45" s="43"/>
    </row>
    <row r="46" spans="1:9" x14ac:dyDescent="0.25">
      <c r="A46" s="43"/>
      <c r="B46" s="43"/>
      <c r="C46" s="43"/>
      <c r="D46" s="43"/>
      <c r="E46" s="43"/>
      <c r="F46" s="43"/>
      <c r="G46" s="43"/>
      <c r="H46" s="43"/>
      <c r="I46" s="43"/>
    </row>
    <row r="47" spans="1:9" x14ac:dyDescent="0.25">
      <c r="A47" s="43"/>
      <c r="B47" s="43"/>
      <c r="C47" s="43"/>
      <c r="D47" s="43"/>
      <c r="E47" s="43"/>
      <c r="F47" s="43"/>
      <c r="G47" s="43"/>
      <c r="H47" s="43"/>
      <c r="I47" s="43"/>
    </row>
    <row r="48" spans="1:9" x14ac:dyDescent="0.25">
      <c r="A48" s="43"/>
      <c r="B48" s="43"/>
      <c r="C48" s="43"/>
      <c r="D48" s="43"/>
      <c r="E48" s="43"/>
      <c r="F48" s="43"/>
      <c r="G48" s="43"/>
      <c r="H48" s="43"/>
      <c r="I48" s="43"/>
    </row>
    <row r="49" spans="1:9" x14ac:dyDescent="0.25">
      <c r="A49" s="43"/>
      <c r="B49" s="43"/>
      <c r="C49" s="43"/>
      <c r="D49" s="43"/>
      <c r="E49" s="43"/>
      <c r="F49" s="43"/>
      <c r="G49" s="43"/>
      <c r="H49" s="43"/>
      <c r="I49" s="43"/>
    </row>
    <row r="50" spans="1:9" x14ac:dyDescent="0.25">
      <c r="A50" s="43"/>
      <c r="B50" s="43"/>
      <c r="C50" s="43"/>
      <c r="D50" s="43"/>
      <c r="E50" s="43"/>
      <c r="F50" s="43"/>
      <c r="G50" s="43"/>
      <c r="H50" s="43"/>
      <c r="I50" s="43"/>
    </row>
    <row r="51" spans="1:9" x14ac:dyDescent="0.25">
      <c r="A51" s="43"/>
      <c r="B51" s="43"/>
      <c r="C51" s="43"/>
      <c r="D51" s="43"/>
      <c r="E51" s="43"/>
      <c r="F51" s="43"/>
      <c r="G51" s="43"/>
      <c r="H51" s="43"/>
      <c r="I51" s="43"/>
    </row>
    <row r="52" spans="1:9" x14ac:dyDescent="0.25">
      <c r="A52" s="43"/>
      <c r="B52" s="43"/>
      <c r="C52" s="43"/>
      <c r="D52" s="43"/>
      <c r="E52" s="43"/>
      <c r="F52" s="43"/>
      <c r="G52" s="43"/>
      <c r="H52" s="43"/>
      <c r="I52" s="43"/>
    </row>
    <row r="53" spans="1:9" x14ac:dyDescent="0.25">
      <c r="A53" s="43"/>
      <c r="B53" s="43"/>
      <c r="C53" s="43"/>
      <c r="D53" s="43"/>
      <c r="E53" s="43"/>
      <c r="F53" s="43"/>
      <c r="G53" s="43"/>
      <c r="H53" s="43"/>
      <c r="I53" s="43"/>
    </row>
    <row r="54" spans="1:9" x14ac:dyDescent="0.25">
      <c r="A54" s="43"/>
      <c r="B54" s="43"/>
      <c r="C54" s="43"/>
      <c r="D54" s="43"/>
      <c r="E54" s="43"/>
      <c r="F54" s="43"/>
      <c r="G54" s="43"/>
      <c r="H54" s="43"/>
      <c r="I54" s="43"/>
    </row>
    <row r="55" spans="1:9" x14ac:dyDescent="0.25">
      <c r="A55" s="43"/>
      <c r="B55" s="43"/>
      <c r="C55" s="43"/>
      <c r="D55" s="43"/>
      <c r="E55" s="43"/>
      <c r="F55" s="43"/>
      <c r="G55" s="43"/>
      <c r="H55" s="43"/>
      <c r="I55" s="43"/>
    </row>
    <row r="56" spans="1:9" x14ac:dyDescent="0.25">
      <c r="A56" s="43"/>
      <c r="B56" s="43"/>
      <c r="C56" s="43"/>
      <c r="D56" s="43"/>
      <c r="E56" s="43"/>
      <c r="F56" s="43"/>
      <c r="G56" s="43"/>
      <c r="H56" s="43"/>
      <c r="I56" s="43"/>
    </row>
    <row r="57" spans="1:9" x14ac:dyDescent="0.25">
      <c r="A57" s="43"/>
      <c r="B57" s="43"/>
      <c r="C57" s="43"/>
      <c r="D57" s="43"/>
      <c r="E57" s="43"/>
      <c r="F57" s="43"/>
      <c r="G57" s="43"/>
      <c r="H57" s="43"/>
      <c r="I57" s="43"/>
    </row>
    <row r="58" spans="1:9" x14ac:dyDescent="0.25">
      <c r="A58" s="43"/>
      <c r="B58" s="43"/>
      <c r="C58" s="43"/>
      <c r="D58" s="43"/>
      <c r="E58" s="43"/>
      <c r="F58" s="43"/>
      <c r="G58" s="43"/>
      <c r="H58" s="43"/>
      <c r="I58" s="43"/>
    </row>
    <row r="59" spans="1:9" x14ac:dyDescent="0.25">
      <c r="A59" s="43"/>
      <c r="B59" s="43"/>
      <c r="C59" s="43"/>
      <c r="D59" s="43"/>
      <c r="E59" s="43"/>
      <c r="F59" s="43"/>
      <c r="G59" s="43"/>
      <c r="H59" s="43"/>
      <c r="I59" s="43"/>
    </row>
    <row r="60" spans="1:9" x14ac:dyDescent="0.25">
      <c r="A60" s="43"/>
      <c r="B60" s="43"/>
      <c r="C60" s="43"/>
      <c r="D60" s="43"/>
      <c r="E60" s="43"/>
      <c r="F60" s="43"/>
      <c r="G60" s="43"/>
      <c r="H60" s="43"/>
      <c r="I60" s="43"/>
    </row>
    <row r="61" spans="1:9" x14ac:dyDescent="0.25">
      <c r="A61" s="43"/>
      <c r="B61" s="43"/>
      <c r="C61" s="43"/>
      <c r="D61" s="43"/>
      <c r="E61" s="43"/>
      <c r="F61" s="43"/>
      <c r="G61" s="43"/>
      <c r="H61" s="43"/>
      <c r="I61" s="43"/>
    </row>
    <row r="62" spans="1:9" x14ac:dyDescent="0.25">
      <c r="A62" s="43"/>
      <c r="B62" s="43"/>
      <c r="C62" s="43"/>
      <c r="D62" s="43"/>
      <c r="E62" s="43"/>
      <c r="F62" s="43"/>
      <c r="G62" s="43"/>
      <c r="H62" s="43"/>
      <c r="I62" s="43"/>
    </row>
    <row r="63" spans="1:9" x14ac:dyDescent="0.25">
      <c r="A63" s="43"/>
      <c r="B63" s="43"/>
      <c r="C63" s="43"/>
      <c r="D63" s="43"/>
      <c r="E63" s="43"/>
      <c r="F63" s="43"/>
      <c r="G63" s="43"/>
      <c r="H63" s="43"/>
      <c r="I63" s="43"/>
    </row>
    <row r="64" spans="1:9" x14ac:dyDescent="0.25">
      <c r="A64" s="43"/>
      <c r="B64" s="43"/>
      <c r="C64" s="43"/>
      <c r="D64" s="43"/>
      <c r="E64" s="43"/>
      <c r="F64" s="43"/>
      <c r="G64" s="43"/>
      <c r="H64" s="43"/>
      <c r="I64" s="43"/>
    </row>
    <row r="65" spans="1:9" x14ac:dyDescent="0.25">
      <c r="A65" s="43"/>
      <c r="B65" s="43"/>
      <c r="C65" s="43"/>
      <c r="D65" s="43"/>
      <c r="E65" s="43"/>
      <c r="F65" s="43"/>
      <c r="G65" s="43"/>
      <c r="H65" s="43"/>
      <c r="I65" s="43"/>
    </row>
    <row r="66" spans="1:9" x14ac:dyDescent="0.25">
      <c r="A66" s="43"/>
      <c r="B66" s="43"/>
      <c r="C66" s="43"/>
      <c r="D66" s="43"/>
      <c r="E66" s="43"/>
      <c r="F66" s="43"/>
      <c r="G66" s="43"/>
      <c r="H66" s="43"/>
      <c r="I66" s="43"/>
    </row>
    <row r="67" spans="1:9" x14ac:dyDescent="0.25">
      <c r="A67" s="43"/>
      <c r="B67" s="43"/>
      <c r="C67" s="43"/>
      <c r="D67" s="43"/>
      <c r="E67" s="43"/>
      <c r="F67" s="43"/>
      <c r="G67" s="43"/>
      <c r="H67" s="43"/>
      <c r="I67" s="43"/>
    </row>
    <row r="68" spans="1:9" x14ac:dyDescent="0.25">
      <c r="A68" s="43"/>
      <c r="B68" s="43"/>
      <c r="C68" s="43"/>
      <c r="D68" s="43"/>
      <c r="E68" s="43"/>
      <c r="F68" s="43"/>
      <c r="G68" s="43"/>
      <c r="H68" s="43"/>
      <c r="I68" s="43"/>
    </row>
    <row r="69" spans="1:9" x14ac:dyDescent="0.25">
      <c r="A69" s="43"/>
      <c r="B69" s="43"/>
      <c r="C69" s="43"/>
      <c r="D69" s="43"/>
      <c r="E69" s="43"/>
      <c r="F69" s="43"/>
      <c r="G69" s="43"/>
      <c r="H69" s="43"/>
      <c r="I69" s="43"/>
    </row>
    <row r="70" spans="1:9" x14ac:dyDescent="0.25">
      <c r="A70" s="43"/>
      <c r="B70" s="43"/>
      <c r="C70" s="43"/>
      <c r="D70" s="43"/>
      <c r="E70" s="43"/>
      <c r="F70" s="43"/>
      <c r="G70" s="43"/>
      <c r="H70" s="43"/>
      <c r="I70" s="43"/>
    </row>
    <row r="71" spans="1:9" x14ac:dyDescent="0.25">
      <c r="A71" s="43"/>
      <c r="B71" s="43"/>
      <c r="C71" s="43"/>
      <c r="D71" s="43"/>
      <c r="E71" s="43"/>
      <c r="F71" s="43"/>
      <c r="G71" s="43"/>
      <c r="H71" s="43"/>
      <c r="I71" s="43"/>
    </row>
    <row r="72" spans="1:9" x14ac:dyDescent="0.25">
      <c r="A72" s="43"/>
      <c r="B72" s="43"/>
      <c r="C72" s="43"/>
      <c r="D72" s="43"/>
      <c r="E72" s="43"/>
      <c r="F72" s="43"/>
      <c r="G72" s="43"/>
      <c r="H72" s="43"/>
      <c r="I72" s="43"/>
    </row>
    <row r="73" spans="1:9" x14ac:dyDescent="0.25">
      <c r="A73" s="43"/>
      <c r="B73" s="43"/>
      <c r="C73" s="43"/>
      <c r="D73" s="43"/>
      <c r="E73" s="43"/>
      <c r="F73" s="43"/>
      <c r="G73" s="43"/>
      <c r="H73" s="43"/>
      <c r="I73" s="43"/>
    </row>
    <row r="74" spans="1:9" x14ac:dyDescent="0.25">
      <c r="A74" s="43"/>
      <c r="B74" s="43"/>
      <c r="C74" s="43"/>
      <c r="D74" s="43"/>
      <c r="E74" s="43"/>
      <c r="F74" s="43"/>
      <c r="G74" s="43"/>
      <c r="H74" s="43"/>
      <c r="I74" s="43"/>
    </row>
    <row r="75" spans="1:9" x14ac:dyDescent="0.25">
      <c r="A75" s="43"/>
      <c r="B75" s="43"/>
      <c r="C75" s="43"/>
      <c r="D75" s="43"/>
      <c r="E75" s="43"/>
      <c r="F75" s="43"/>
      <c r="G75" s="43"/>
      <c r="H75" s="43"/>
      <c r="I75" s="43"/>
    </row>
    <row r="76" spans="1:9" x14ac:dyDescent="0.25">
      <c r="A76" s="43"/>
      <c r="B76" s="43"/>
      <c r="C76" s="43"/>
      <c r="D76" s="43"/>
      <c r="E76" s="43"/>
      <c r="F76" s="43"/>
      <c r="G76" s="43"/>
      <c r="H76" s="43"/>
      <c r="I76" s="43"/>
    </row>
    <row r="77" spans="1:9" x14ac:dyDescent="0.25">
      <c r="A77" s="43"/>
      <c r="B77" s="43"/>
      <c r="C77" s="43"/>
      <c r="D77" s="43"/>
      <c r="E77" s="43"/>
      <c r="F77" s="43"/>
      <c r="G77" s="43"/>
      <c r="H77" s="43"/>
      <c r="I77" s="43"/>
    </row>
    <row r="78" spans="1:9" x14ac:dyDescent="0.25">
      <c r="A78" s="43"/>
      <c r="B78" s="43"/>
      <c r="C78" s="43"/>
      <c r="D78" s="43"/>
      <c r="E78" s="43"/>
      <c r="F78" s="43"/>
      <c r="G78" s="43"/>
      <c r="H78" s="43"/>
      <c r="I78" s="43"/>
    </row>
    <row r="79" spans="1:9" x14ac:dyDescent="0.25">
      <c r="A79" s="43"/>
      <c r="B79" s="43"/>
      <c r="C79" s="43"/>
      <c r="D79" s="43"/>
      <c r="E79" s="43"/>
      <c r="F79" s="43"/>
      <c r="G79" s="43"/>
      <c r="H79" s="43"/>
      <c r="I79" s="43"/>
    </row>
    <row r="80" spans="1:9" x14ac:dyDescent="0.25">
      <c r="A80" s="43"/>
      <c r="B80" s="43"/>
      <c r="C80" s="43"/>
      <c r="D80" s="43"/>
      <c r="E80" s="43"/>
      <c r="F80" s="43"/>
      <c r="G80" s="43"/>
      <c r="H80" s="43"/>
      <c r="I80" s="43"/>
    </row>
    <row r="81" spans="1:9" x14ac:dyDescent="0.25">
      <c r="A81" s="43"/>
      <c r="B81" s="43"/>
      <c r="C81" s="43"/>
      <c r="D81" s="43"/>
      <c r="E81" s="43"/>
      <c r="F81" s="43"/>
      <c r="G81" s="43"/>
      <c r="H81" s="43"/>
      <c r="I81" s="43"/>
    </row>
    <row r="82" spans="1:9" x14ac:dyDescent="0.25">
      <c r="A82" s="43"/>
      <c r="B82" s="43"/>
      <c r="C82" s="43"/>
      <c r="D82" s="43"/>
      <c r="E82" s="43"/>
      <c r="F82" s="43"/>
      <c r="G82" s="43"/>
      <c r="H82" s="43"/>
      <c r="I82" s="43"/>
    </row>
    <row r="83" spans="1:9" x14ac:dyDescent="0.25">
      <c r="A83" s="43"/>
      <c r="B83" s="43"/>
      <c r="C83" s="43"/>
      <c r="D83" s="43"/>
      <c r="E83" s="43"/>
      <c r="F83" s="43"/>
      <c r="G83" s="43"/>
      <c r="H83" s="43"/>
      <c r="I83" s="43"/>
    </row>
    <row r="84" spans="1:9" x14ac:dyDescent="0.25">
      <c r="A84" s="43"/>
      <c r="B84" s="43"/>
      <c r="C84" s="43"/>
      <c r="D84" s="43"/>
      <c r="E84" s="43"/>
      <c r="F84" s="43"/>
      <c r="G84" s="43"/>
      <c r="H84" s="43"/>
      <c r="I84" s="43"/>
    </row>
    <row r="85" spans="1:9" x14ac:dyDescent="0.25">
      <c r="A85" s="43"/>
      <c r="B85" s="43"/>
      <c r="C85" s="43"/>
      <c r="D85" s="43"/>
      <c r="E85" s="43"/>
      <c r="F85" s="43"/>
      <c r="G85" s="43"/>
      <c r="H85" s="43"/>
      <c r="I85" s="43"/>
    </row>
    <row r="86" spans="1:9" x14ac:dyDescent="0.25">
      <c r="A86" s="43"/>
      <c r="B86" s="43"/>
      <c r="C86" s="43"/>
      <c r="D86" s="43"/>
      <c r="E86" s="43"/>
      <c r="F86" s="43"/>
      <c r="G86" s="43"/>
      <c r="H86" s="43"/>
      <c r="I86" s="43"/>
    </row>
    <row r="87" spans="1:9" x14ac:dyDescent="0.2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25">
      <c r="A88" s="43"/>
      <c r="B88" s="43"/>
      <c r="C88" s="43"/>
      <c r="D88" s="43"/>
      <c r="E88" s="43"/>
      <c r="F88" s="43"/>
      <c r="G88" s="43"/>
      <c r="H88" s="43"/>
      <c r="I88" s="43"/>
    </row>
    <row r="89" spans="1:9" x14ac:dyDescent="0.25">
      <c r="A89" s="43"/>
      <c r="B89" s="43"/>
      <c r="C89" s="43"/>
      <c r="D89" s="43"/>
      <c r="E89" s="43"/>
      <c r="F89" s="43"/>
      <c r="G89" s="43"/>
      <c r="H89" s="43"/>
      <c r="I89" s="43"/>
    </row>
    <row r="90" spans="1:9" x14ac:dyDescent="0.25">
      <c r="A90" s="43"/>
      <c r="B90" s="43"/>
      <c r="C90" s="43"/>
      <c r="D90" s="43"/>
      <c r="E90" s="43"/>
      <c r="F90" s="43"/>
      <c r="G90" s="43"/>
      <c r="H90" s="43"/>
      <c r="I90" s="43"/>
    </row>
    <row r="91" spans="1:9" x14ac:dyDescent="0.25">
      <c r="A91" s="43"/>
      <c r="B91" s="43"/>
      <c r="C91" s="43"/>
      <c r="D91" s="43"/>
      <c r="E91" s="43"/>
      <c r="F91" s="43"/>
      <c r="G91" s="43"/>
      <c r="H91" s="43"/>
      <c r="I91" s="43"/>
    </row>
    <row r="92" spans="1:9" x14ac:dyDescent="0.25">
      <c r="A92" s="43"/>
      <c r="B92" s="43"/>
      <c r="C92" s="43"/>
      <c r="D92" s="43"/>
      <c r="E92" s="43"/>
      <c r="F92" s="43"/>
      <c r="G92" s="43"/>
      <c r="H92" s="43"/>
      <c r="I92" s="43"/>
    </row>
    <row r="93" spans="1:9" x14ac:dyDescent="0.25">
      <c r="A93" s="43"/>
      <c r="B93" s="43"/>
      <c r="C93" s="43"/>
      <c r="D93" s="43"/>
      <c r="E93" s="43"/>
      <c r="F93" s="43"/>
      <c r="G93" s="43"/>
      <c r="H93" s="43"/>
      <c r="I93" s="43"/>
    </row>
    <row r="94" spans="1:9" x14ac:dyDescent="0.25">
      <c r="A94" s="43"/>
      <c r="B94" s="43"/>
      <c r="C94" s="43"/>
      <c r="D94" s="43"/>
      <c r="E94" s="43"/>
      <c r="F94" s="43"/>
      <c r="G94" s="43"/>
      <c r="H94" s="43"/>
      <c r="I94" s="43"/>
    </row>
  </sheetData>
  <sheetProtection algorithmName="SHA-512" hashValue="4JlUedXoEhzJCq9c756nSSBix/NLMcfghys8PeFkEl309UkX8dklbsF2ON39CwNcL9nXyuq+twyHnDuQDNER5g==" saltValue="2J73ntBQ23r976wNCN0krA==" spinCount="100000" sheet="1" objects="1" scenarios="1"/>
  <mergeCells count="31">
    <mergeCell ref="A27:I94"/>
    <mergeCell ref="A21:I21"/>
    <mergeCell ref="A5:I5"/>
    <mergeCell ref="B6:I6"/>
    <mergeCell ref="B7:I7"/>
    <mergeCell ref="H8:I8"/>
    <mergeCell ref="E9:I9"/>
    <mergeCell ref="H10:I10"/>
    <mergeCell ref="B16:I16"/>
    <mergeCell ref="B17:I17"/>
    <mergeCell ref="B18:I18"/>
    <mergeCell ref="E11:G11"/>
    <mergeCell ref="A12:C13"/>
    <mergeCell ref="E12:G12"/>
    <mergeCell ref="E13:G13"/>
    <mergeCell ref="H11:I11"/>
    <mergeCell ref="A22:I22"/>
    <mergeCell ref="A2:I3"/>
    <mergeCell ref="A14:I14"/>
    <mergeCell ref="A19:I20"/>
    <mergeCell ref="D23:I26"/>
    <mergeCell ref="A23:C26"/>
    <mergeCell ref="H12:I12"/>
    <mergeCell ref="H13:I13"/>
    <mergeCell ref="B15:I15"/>
    <mergeCell ref="B8:F8"/>
    <mergeCell ref="A9:C9"/>
    <mergeCell ref="D9:D13"/>
    <mergeCell ref="B10:C10"/>
    <mergeCell ref="E10:G10"/>
    <mergeCell ref="B11:C11"/>
  </mergeCells>
  <hyperlinks>
    <hyperlink ref="B17" r:id="rId1" xr:uid="{249D307D-2F93-4DBD-9391-870A4D11ABD7}"/>
  </hyperlinks>
  <pageMargins left="0.11811023622047245" right="0.11811023622047245" top="0.74803149606299213" bottom="0.74803149606299213" header="0.31496062992125984" footer="0.31496062992125984"/>
  <pageSetup paperSize="9" scale="95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51"/>
  <sheetViews>
    <sheetView workbookViewId="0">
      <selection activeCell="F22" sqref="F22"/>
    </sheetView>
  </sheetViews>
  <sheetFormatPr defaultRowHeight="15" x14ac:dyDescent="0.25"/>
  <cols>
    <col min="1" max="1" width="34.85546875" customWidth="1"/>
    <col min="2" max="2" width="8.42578125" customWidth="1"/>
    <col min="3" max="3" width="35.140625" customWidth="1"/>
  </cols>
  <sheetData>
    <row r="3" spans="1:3" ht="15.75" thickBot="1" x14ac:dyDescent="0.3"/>
    <row r="4" spans="1:3" ht="25.5" customHeight="1" thickBot="1" x14ac:dyDescent="0.3">
      <c r="A4" s="14" t="s">
        <v>15</v>
      </c>
      <c r="B4" s="15"/>
      <c r="C4" s="24" t="s">
        <v>67</v>
      </c>
    </row>
    <row r="5" spans="1:3" ht="27" customHeight="1" thickBot="1" x14ac:dyDescent="0.3">
      <c r="A5" s="1" t="s">
        <v>18</v>
      </c>
      <c r="B5" s="2"/>
      <c r="C5" s="25" t="s">
        <v>68</v>
      </c>
    </row>
    <row r="6" spans="1:3" ht="47.25" customHeight="1" thickBot="1" x14ac:dyDescent="0.3">
      <c r="A6" s="1" t="s">
        <v>19</v>
      </c>
      <c r="B6" s="2"/>
      <c r="C6" s="19">
        <v>82</v>
      </c>
    </row>
    <row r="7" spans="1:3" ht="45" customHeight="1" thickBot="1" x14ac:dyDescent="0.3">
      <c r="A7" s="1" t="s">
        <v>20</v>
      </c>
      <c r="B7" s="2"/>
      <c r="C7" s="19">
        <v>0</v>
      </c>
    </row>
    <row r="8" spans="1:3" ht="65.25" customHeight="1" thickBot="1" x14ac:dyDescent="0.3">
      <c r="A8" s="18" t="s">
        <v>21</v>
      </c>
      <c r="B8" s="4"/>
      <c r="C8" s="20">
        <f>C6+C7</f>
        <v>82</v>
      </c>
    </row>
    <row r="9" spans="1:3" ht="24.75" customHeight="1" thickTop="1" thickBot="1" x14ac:dyDescent="0.3">
      <c r="A9" s="26" t="s">
        <v>22</v>
      </c>
      <c r="B9" s="27">
        <v>3</v>
      </c>
      <c r="C9" s="28">
        <f>C10+C14+C44</f>
        <v>1682730.39</v>
      </c>
    </row>
    <row r="10" spans="1:3" ht="27" customHeight="1" thickBot="1" x14ac:dyDescent="0.3">
      <c r="A10" s="1" t="s">
        <v>23</v>
      </c>
      <c r="B10" s="16">
        <v>31</v>
      </c>
      <c r="C10" s="22">
        <f>C11+C12+C13</f>
        <v>1477365.42</v>
      </c>
    </row>
    <row r="11" spans="1:3" ht="27" customHeight="1" thickBot="1" x14ac:dyDescent="0.3">
      <c r="A11" s="1" t="s">
        <v>24</v>
      </c>
      <c r="B11" s="6">
        <v>311</v>
      </c>
      <c r="C11" s="17">
        <v>1094097.9199999999</v>
      </c>
    </row>
    <row r="12" spans="1:3" ht="27" customHeight="1" thickBot="1" x14ac:dyDescent="0.3">
      <c r="A12" s="1" t="s">
        <v>25</v>
      </c>
      <c r="B12" s="6">
        <v>312</v>
      </c>
      <c r="C12" s="17">
        <v>206130.19</v>
      </c>
    </row>
    <row r="13" spans="1:3" ht="27" customHeight="1" thickBot="1" x14ac:dyDescent="0.3">
      <c r="A13" s="1" t="s">
        <v>26</v>
      </c>
      <c r="B13" s="6">
        <v>313</v>
      </c>
      <c r="C13" s="17">
        <v>177137.31</v>
      </c>
    </row>
    <row r="14" spans="1:3" ht="27" customHeight="1" thickBot="1" x14ac:dyDescent="0.3">
      <c r="A14" s="1" t="s">
        <v>27</v>
      </c>
      <c r="B14" s="16">
        <v>32</v>
      </c>
      <c r="C14" s="22">
        <f>C15+C20+C27+C37</f>
        <v>205364.96999999997</v>
      </c>
    </row>
    <row r="15" spans="1:3" ht="27" customHeight="1" thickBot="1" x14ac:dyDescent="0.3">
      <c r="A15" s="1" t="s">
        <v>28</v>
      </c>
      <c r="B15" s="6">
        <v>321</v>
      </c>
      <c r="C15" s="21">
        <f>C16+C17+C18+C19</f>
        <v>97534.67</v>
      </c>
    </row>
    <row r="16" spans="1:3" ht="27" customHeight="1" thickBot="1" x14ac:dyDescent="0.3">
      <c r="A16" s="1" t="s">
        <v>29</v>
      </c>
      <c r="B16" s="5">
        <v>3211</v>
      </c>
      <c r="C16" s="17">
        <v>900</v>
      </c>
    </row>
    <row r="17" spans="1:3" ht="27" customHeight="1" thickBot="1" x14ac:dyDescent="0.3">
      <c r="A17" s="1" t="s">
        <v>30</v>
      </c>
      <c r="B17" s="5">
        <v>3212</v>
      </c>
      <c r="C17" s="17">
        <v>96098.8</v>
      </c>
    </row>
    <row r="18" spans="1:3" ht="27" customHeight="1" thickBot="1" x14ac:dyDescent="0.3">
      <c r="A18" s="1" t="s">
        <v>31</v>
      </c>
      <c r="B18" s="5">
        <v>3213</v>
      </c>
      <c r="C18" s="17">
        <v>508.33</v>
      </c>
    </row>
    <row r="19" spans="1:3" ht="27" customHeight="1" thickBot="1" x14ac:dyDescent="0.3">
      <c r="A19" s="1" t="s">
        <v>32</v>
      </c>
      <c r="B19" s="5">
        <v>3214</v>
      </c>
      <c r="C19" s="17">
        <v>27.54</v>
      </c>
    </row>
    <row r="20" spans="1:3" ht="27" customHeight="1" thickBot="1" x14ac:dyDescent="0.3">
      <c r="A20" s="1" t="s">
        <v>33</v>
      </c>
      <c r="B20" s="6">
        <v>322</v>
      </c>
      <c r="C20" s="21">
        <f>SUM(C21:C26)</f>
        <v>46699.81</v>
      </c>
    </row>
    <row r="21" spans="1:3" ht="27" customHeight="1" thickBot="1" x14ac:dyDescent="0.3">
      <c r="A21" s="1" t="s">
        <v>34</v>
      </c>
      <c r="B21" s="5">
        <v>3221</v>
      </c>
      <c r="C21" s="17">
        <v>12895.65</v>
      </c>
    </row>
    <row r="22" spans="1:3" ht="27" customHeight="1" thickBot="1" x14ac:dyDescent="0.3">
      <c r="A22" s="1" t="s">
        <v>35</v>
      </c>
      <c r="B22" s="5">
        <v>3222</v>
      </c>
      <c r="C22" s="17">
        <v>0</v>
      </c>
    </row>
    <row r="23" spans="1:3" ht="27" customHeight="1" thickBot="1" x14ac:dyDescent="0.3">
      <c r="A23" s="1" t="s">
        <v>36</v>
      </c>
      <c r="B23" s="5">
        <v>3223</v>
      </c>
      <c r="C23" s="17">
        <v>33635.75</v>
      </c>
    </row>
    <row r="24" spans="1:3" ht="27" customHeight="1" thickBot="1" x14ac:dyDescent="0.3">
      <c r="A24" s="1" t="s">
        <v>37</v>
      </c>
      <c r="B24" s="5">
        <v>3224</v>
      </c>
      <c r="C24" s="17">
        <v>112.81</v>
      </c>
    </row>
    <row r="25" spans="1:3" ht="27" customHeight="1" thickBot="1" x14ac:dyDescent="0.3">
      <c r="A25" s="1" t="s">
        <v>38</v>
      </c>
      <c r="B25" s="5">
        <v>3225</v>
      </c>
      <c r="C25" s="17">
        <v>55.6</v>
      </c>
    </row>
    <row r="26" spans="1:3" ht="27" customHeight="1" thickBot="1" x14ac:dyDescent="0.3">
      <c r="A26" s="1" t="s">
        <v>65</v>
      </c>
      <c r="B26" s="5">
        <v>3227</v>
      </c>
      <c r="C26" s="17">
        <v>0</v>
      </c>
    </row>
    <row r="27" spans="1:3" ht="27" customHeight="1" thickBot="1" x14ac:dyDescent="0.3">
      <c r="A27" s="1" t="s">
        <v>39</v>
      </c>
      <c r="B27" s="6">
        <v>323</v>
      </c>
      <c r="C27" s="21">
        <f>SUM(C28:C36)</f>
        <v>61130.49</v>
      </c>
    </row>
    <row r="28" spans="1:3" ht="27" customHeight="1" thickBot="1" x14ac:dyDescent="0.3">
      <c r="A28" s="1" t="s">
        <v>40</v>
      </c>
      <c r="B28" s="5">
        <v>3231</v>
      </c>
      <c r="C28" s="17">
        <v>40893.919999999998</v>
      </c>
    </row>
    <row r="29" spans="1:3" ht="27" customHeight="1" thickBot="1" x14ac:dyDescent="0.3">
      <c r="A29" s="1" t="s">
        <v>41</v>
      </c>
      <c r="B29" s="5">
        <v>3232</v>
      </c>
      <c r="C29" s="17">
        <v>864.67</v>
      </c>
    </row>
    <row r="30" spans="1:3" ht="27" customHeight="1" thickBot="1" x14ac:dyDescent="0.3">
      <c r="A30" s="1" t="s">
        <v>42</v>
      </c>
      <c r="B30" s="5">
        <v>3233</v>
      </c>
      <c r="C30" s="17">
        <v>0</v>
      </c>
    </row>
    <row r="31" spans="1:3" ht="27" customHeight="1" thickBot="1" x14ac:dyDescent="0.3">
      <c r="A31" s="1" t="s">
        <v>43</v>
      </c>
      <c r="B31" s="5">
        <v>3234</v>
      </c>
      <c r="C31" s="17">
        <v>6887.82</v>
      </c>
    </row>
    <row r="32" spans="1:3" ht="27" customHeight="1" thickBot="1" x14ac:dyDescent="0.3">
      <c r="A32" s="1" t="s">
        <v>44</v>
      </c>
      <c r="B32" s="5">
        <v>3235</v>
      </c>
      <c r="C32" s="17">
        <v>3413.02</v>
      </c>
    </row>
    <row r="33" spans="1:3" ht="27" customHeight="1" thickBot="1" x14ac:dyDescent="0.3">
      <c r="A33" s="1" t="s">
        <v>45</v>
      </c>
      <c r="B33" s="5">
        <v>3236</v>
      </c>
      <c r="C33" s="17">
        <v>120</v>
      </c>
    </row>
    <row r="34" spans="1:3" ht="27" customHeight="1" thickBot="1" x14ac:dyDescent="0.3">
      <c r="A34" s="1" t="s">
        <v>46</v>
      </c>
      <c r="B34" s="5">
        <v>3237</v>
      </c>
      <c r="C34" s="17">
        <v>252.41</v>
      </c>
    </row>
    <row r="35" spans="1:3" ht="27" customHeight="1" thickBot="1" x14ac:dyDescent="0.3">
      <c r="A35" s="1" t="s">
        <v>47</v>
      </c>
      <c r="B35" s="5">
        <v>3238</v>
      </c>
      <c r="C35" s="17">
        <v>167.15</v>
      </c>
    </row>
    <row r="36" spans="1:3" ht="27" customHeight="1" thickBot="1" x14ac:dyDescent="0.3">
      <c r="A36" s="1" t="s">
        <v>48</v>
      </c>
      <c r="B36" s="5">
        <v>3239</v>
      </c>
      <c r="C36" s="17">
        <v>8531.5</v>
      </c>
    </row>
    <row r="37" spans="1:3" ht="27" customHeight="1" thickBot="1" x14ac:dyDescent="0.3">
      <c r="A37" s="1" t="s">
        <v>49</v>
      </c>
      <c r="B37" s="6">
        <v>329</v>
      </c>
      <c r="C37" s="21">
        <f>SUM(C38:C43)</f>
        <v>0</v>
      </c>
    </row>
    <row r="38" spans="1:3" ht="27" customHeight="1" thickBot="1" x14ac:dyDescent="0.3">
      <c r="A38" s="1" t="s">
        <v>50</v>
      </c>
      <c r="B38" s="5">
        <v>3292</v>
      </c>
      <c r="C38" s="17">
        <v>0</v>
      </c>
    </row>
    <row r="39" spans="1:3" ht="27" customHeight="1" thickBot="1" x14ac:dyDescent="0.3">
      <c r="A39" s="1" t="s">
        <v>63</v>
      </c>
      <c r="B39" s="5">
        <v>3293</v>
      </c>
      <c r="C39" s="17">
        <v>0</v>
      </c>
    </row>
    <row r="40" spans="1:3" ht="27" customHeight="1" thickBot="1" x14ac:dyDescent="0.3">
      <c r="A40" s="1" t="s">
        <v>64</v>
      </c>
      <c r="B40" s="5">
        <v>3294</v>
      </c>
      <c r="C40" s="17">
        <v>0</v>
      </c>
    </row>
    <row r="41" spans="1:3" ht="27" customHeight="1" thickBot="1" x14ac:dyDescent="0.3">
      <c r="A41" s="1" t="s">
        <v>51</v>
      </c>
      <c r="B41" s="5">
        <v>3295</v>
      </c>
      <c r="C41" s="17">
        <v>0</v>
      </c>
    </row>
    <row r="42" spans="1:3" ht="27" customHeight="1" thickBot="1" x14ac:dyDescent="0.3">
      <c r="A42" s="1" t="s">
        <v>52</v>
      </c>
      <c r="B42" s="5">
        <v>3296</v>
      </c>
      <c r="C42" s="17">
        <v>0</v>
      </c>
    </row>
    <row r="43" spans="1:3" ht="27" customHeight="1" thickBot="1" x14ac:dyDescent="0.3">
      <c r="A43" s="1" t="s">
        <v>49</v>
      </c>
      <c r="B43" s="5">
        <v>3299</v>
      </c>
      <c r="C43" s="17">
        <v>0</v>
      </c>
    </row>
    <row r="44" spans="1:3" ht="27" customHeight="1" thickBot="1" x14ac:dyDescent="0.3">
      <c r="A44" s="1" t="s">
        <v>53</v>
      </c>
      <c r="B44" s="16">
        <v>34</v>
      </c>
      <c r="C44" s="22">
        <f>C45</f>
        <v>0</v>
      </c>
    </row>
    <row r="45" spans="1:3" ht="27" customHeight="1" thickBot="1" x14ac:dyDescent="0.3">
      <c r="A45" s="1" t="s">
        <v>54</v>
      </c>
      <c r="B45" s="6">
        <v>343</v>
      </c>
      <c r="C45" s="21">
        <f>SUM(C46:C48)</f>
        <v>0</v>
      </c>
    </row>
    <row r="46" spans="1:3" ht="27" customHeight="1" thickBot="1" x14ac:dyDescent="0.3">
      <c r="A46" s="14" t="s">
        <v>55</v>
      </c>
      <c r="B46" s="5">
        <v>3431</v>
      </c>
      <c r="C46" s="23"/>
    </row>
    <row r="47" spans="1:3" ht="27" customHeight="1" thickBot="1" x14ac:dyDescent="0.3">
      <c r="A47" s="1" t="s">
        <v>56</v>
      </c>
      <c r="B47" s="5">
        <v>3433</v>
      </c>
      <c r="C47" s="17"/>
    </row>
    <row r="48" spans="1:3" ht="27" customHeight="1" thickBot="1" x14ac:dyDescent="0.3">
      <c r="A48" s="1" t="s">
        <v>57</v>
      </c>
      <c r="B48" s="5">
        <v>3434</v>
      </c>
      <c r="C48" s="17"/>
    </row>
    <row r="49" spans="1:3" ht="30.75" customHeight="1" thickBot="1" x14ac:dyDescent="0.3">
      <c r="A49" s="29" t="s">
        <v>58</v>
      </c>
      <c r="B49" s="30"/>
      <c r="C49" s="31">
        <f>C50</f>
        <v>1645763</v>
      </c>
    </row>
    <row r="50" spans="1:3" ht="30.75" customHeight="1" thickBot="1" x14ac:dyDescent="0.3">
      <c r="A50" s="1" t="s">
        <v>59</v>
      </c>
      <c r="B50" s="2"/>
      <c r="C50" s="17">
        <v>1645763</v>
      </c>
    </row>
    <row r="51" spans="1:3" ht="30.75" customHeight="1" thickBot="1" x14ac:dyDescent="0.3">
      <c r="A51" s="29" t="s">
        <v>60</v>
      </c>
      <c r="B51" s="30"/>
      <c r="C51" s="31">
        <f>C49-C9</f>
        <v>-36967.389999999898</v>
      </c>
    </row>
  </sheetData>
  <sheetProtection algorithmName="SHA-512" hashValue="FSIK0F7DQ+41se2HpSgZsTDMGAP677/JR81ghjUzKIlgMPdy1h9nDoU4/QesPwSE0xdyv/qbLaAR70h3GiCjTg==" saltValue="G14jPP40V3Dbn7BbYFrO9g==" spinCount="100000" sheet="1" objects="1" scenarios="1"/>
  <protectedRanges>
    <protectedRange sqref="C4:C7 C11:C13 C16:C19 C21:C26 C28:C36 C38:C43 C46:C48 C50" name="Raspon1"/>
  </protectedRanges>
  <pageMargins left="0.23622047244094491" right="0.23622047244094491" top="0.35433070866141736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Referentna stranica</vt:lpstr>
      <vt:lpstr>FINANCIJSKI IZVJEŠTAJ</vt:lpstr>
      <vt:lpstr>'Referentna stranica'!Podrucje_ispisa</vt:lpstr>
    </vt:vector>
  </TitlesOfParts>
  <Company>Ministarstvo pravosuđa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Koprivc</dc:creator>
  <cp:lastModifiedBy>Renata Vučetić</cp:lastModifiedBy>
  <cp:lastPrinted>2024-01-16T08:42:29Z</cp:lastPrinted>
  <dcterms:created xsi:type="dcterms:W3CDTF">2021-10-26T11:12:02Z</dcterms:created>
  <dcterms:modified xsi:type="dcterms:W3CDTF">2024-02-02T09:15:21Z</dcterms:modified>
</cp:coreProperties>
</file>